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 tabRatio="489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L48" i="1"/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F151" i="1" s="1"/>
  <c r="B133" i="1"/>
  <c r="A133" i="1"/>
  <c r="L132" i="1"/>
  <c r="J132" i="1"/>
  <c r="I132" i="1"/>
  <c r="H132" i="1"/>
  <c r="G132" i="1"/>
  <c r="F132" i="1"/>
  <c r="B123" i="1"/>
  <c r="A123" i="1"/>
  <c r="L122" i="1"/>
  <c r="L133" i="1" s="1"/>
  <c r="J122" i="1"/>
  <c r="J133" i="1" s="1"/>
  <c r="I122" i="1"/>
  <c r="I133" i="1" s="1"/>
  <c r="H122" i="1"/>
  <c r="H133" i="1" s="1"/>
  <c r="G122" i="1"/>
  <c r="G133" i="1" s="1"/>
  <c r="F122" i="1"/>
  <c r="F133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59" i="1"/>
  <c r="J59" i="1"/>
  <c r="I59" i="1"/>
  <c r="H59" i="1"/>
  <c r="G59" i="1"/>
  <c r="F59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88" i="1" l="1"/>
  <c r="L188" i="1"/>
  <c r="J188" i="1"/>
  <c r="I188" i="1"/>
  <c r="F188" i="1"/>
  <c r="H86" i="1"/>
  <c r="H97" i="1"/>
  <c r="H188" i="1"/>
</calcChain>
</file>

<file path=xl/sharedStrings.xml><?xml version="1.0" encoding="utf-8"?>
<sst xmlns="http://schemas.openxmlformats.org/spreadsheetml/2006/main" count="269" uniqueCount="73">
  <si>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</si>
  <si>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</si>
  <si>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</si>
  <si>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</si>
  <si>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</si>
  <si>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</si>
  <si>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</si>
  <si>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</si>
  <si>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</si>
  <si>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</si>
  <si>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</si>
  <si>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</si>
  <si>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</si>
  <si>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</si>
  <si>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</si>
  <si>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</si>
  <si>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</si>
  <si>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</si>
  <si>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</si>
  <si>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</si>
  <si>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</si>
  <si>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</si>
  <si>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</si>
  <si>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</si>
  <si>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</si>
  <si>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</si>
  <si>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</si>
  <si>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</si>
  <si>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</si>
  <si>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</si>
  <si>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</si>
  <si>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</si>
  <si>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</si>
  <si>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</si>
  <si>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</si>
  <si>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</si>
  <si>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</si>
  <si>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</si>
  <si>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</si>
  <si>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Углезаводск</t>
  </si>
  <si>
    <t>Качанов АВ</t>
  </si>
  <si>
    <t>Омлет натуральный</t>
  </si>
  <si>
    <t>Чай с лимоном</t>
  </si>
  <si>
    <t>директор</t>
  </si>
  <si>
    <t>Макароны отварные с сыром</t>
  </si>
  <si>
    <t>Кофейный с молоком</t>
  </si>
  <si>
    <t>Каша вязкая молочная из риса,ячневой,кукурузной и перловой круп</t>
  </si>
  <si>
    <t>Чай-заварка</t>
  </si>
  <si>
    <t>Какао с молоком</t>
  </si>
  <si>
    <t>Соус</t>
  </si>
  <si>
    <t>Кофейный напиток с молоком</t>
  </si>
  <si>
    <t xml:space="preserve">Омлет с сыром </t>
  </si>
  <si>
    <t>Чай -заварка</t>
  </si>
  <si>
    <t>Хлеб пшеничный  маслом</t>
  </si>
  <si>
    <t>Хлеб пшеничный с маслом и сыром</t>
  </si>
  <si>
    <t>Н</t>
  </si>
  <si>
    <t xml:space="preserve"> Хлеб пшеничный с маслом и сыром</t>
  </si>
  <si>
    <t xml:space="preserve"> Хлеб</t>
  </si>
  <si>
    <t>Запеканка из творога ( с молоком сгущенным)</t>
  </si>
  <si>
    <t>Хлеб пшеничный</t>
  </si>
  <si>
    <t>Каша вязкая молочная из пшенной,овсянной и других круп ( с маслом и сахаром)</t>
  </si>
  <si>
    <t>Хлеб пшеничный с сыром</t>
  </si>
  <si>
    <t>Оладьи ( с молоком сгущенным)</t>
  </si>
  <si>
    <t>Хлеб пшеничный с сыром и маслом</t>
  </si>
  <si>
    <t>Хлеб</t>
  </si>
  <si>
    <t>Каша вязкая молочная из риса и пшена( с маслом и сахаром)</t>
  </si>
  <si>
    <t xml:space="preserve">Каша вязкая молочная  из пшенной,овсяной и других круп </t>
  </si>
  <si>
    <t xml:space="preserve"> Хлеб Ржано-пшеничный</t>
  </si>
  <si>
    <t>Хлеб ржано-пшеничный</t>
  </si>
  <si>
    <t xml:space="preserve"> Соус сметанный</t>
  </si>
  <si>
    <t>Груша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</si>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</sst>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6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wrapText="1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wrapText="1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 applyProtection="1">
      <alignment horizont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 vertical="center" wrapText="1"/>
    </xf>
    <xf numFmtId="2" fontId="15" fillId="4" borderId="5" xfId="1" applyNumberFormat="1" applyFont="1" applyFill="1" applyBorder="1" applyAlignment="1" applyProtection="1">
      <alignment horizontal="center" vertical="center"/>
      <protection locked="0"/>
    </xf>
    <xf numFmtId="2" fontId="15" fillId="4" borderId="5" xfId="1" applyNumberFormat="1" applyFont="1" applyFill="1" applyBorder="1" applyProtection="1">
      <protection locked="0"/>
    </xf>
    <xf numFmtId="2" fontId="15" fillId="4" borderId="23" xfId="1" applyNumberFormat="1" applyFont="1" applyFill="1" applyBorder="1" applyAlignment="1" applyProtection="1">
      <alignment horizontal="center"/>
      <protection locked="0"/>
    </xf>
    <xf numFmtId="2" fontId="15" fillId="4" borderId="5" xfId="1" applyNumberFormat="1" applyFont="1" applyFill="1" applyBorder="1" applyAlignment="1" applyProtection="1">
      <alignment horizontal="center"/>
      <protection locked="0"/>
    </xf>
    <xf numFmtId="2" fontId="15" fillId="0" borderId="2" xfId="1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0" fontId="15" fillId="0" borderId="2" xfId="2" applyFont="1" applyBorder="1" applyAlignment="1">
      <alignment horizontal="center" vertical="center" wrapText="1"/>
    </xf>
    <xf numFmtId="2" fontId="15" fillId="0" borderId="2" xfId="2" applyNumberFormat="1" applyFont="1" applyBorder="1" applyAlignment="1">
      <alignment horizontal="center" vertical="center" wrapText="1"/>
    </xf>
    <xf numFmtId="2" fontId="15" fillId="4" borderId="5" xfId="2" applyNumberFormat="1" applyFont="1" applyFill="1" applyBorder="1" applyAlignment="1" applyProtection="1">
      <alignment horizontal="center" vertical="center"/>
      <protection locked="0"/>
    </xf>
    <xf numFmtId="0" fontId="15" fillId="0" borderId="4" xfId="2" applyFont="1" applyBorder="1" applyAlignment="1">
      <alignment horizontal="center" vertical="center" wrapText="1"/>
    </xf>
    <xf numFmtId="2" fontId="15" fillId="0" borderId="5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Border="1" applyAlignment="1">
      <alignment horizontal="center" vertical="center" wrapText="1"/>
    </xf>
    <xf numFmtId="2" fontId="15" fillId="4" borderId="5" xfId="2" applyNumberFormat="1" applyFont="1" applyFill="1" applyBorder="1" applyProtection="1">
      <protection locked="0"/>
    </xf>
    <xf numFmtId="2" fontId="15" fillId="4" borderId="23" xfId="2" applyNumberFormat="1" applyFont="1" applyFill="1" applyBorder="1" applyAlignment="1" applyProtection="1">
      <alignment horizontal="center"/>
      <protection locked="0"/>
    </xf>
    <xf numFmtId="2" fontId="15" fillId="0" borderId="5" xfId="2" applyNumberFormat="1" applyFont="1" applyBorder="1" applyAlignment="1">
      <alignment horizontal="center" vertical="center" wrapText="1"/>
    </xf>
    <xf numFmtId="2" fontId="15" fillId="0" borderId="24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4" borderId="5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4" borderId="5" xfId="2" applyNumberFormat="1" applyFont="1" applyFill="1" applyBorder="1" applyProtection="1">
      <protection locked="0"/>
    </xf>
    <xf numFmtId="2" fontId="15" fillId="4" borderId="23" xfId="2" applyNumberFormat="1" applyFont="1" applyFill="1" applyBorder="1" applyAlignment="1" applyProtection="1">
      <alignment horizontal="center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0" fontId="15" fillId="0" borderId="2" xfId="2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4" borderId="5" xfId="2" applyNumberFormat="1" applyFont="1" applyFill="1" applyBorder="1" applyProtection="1">
      <protection locked="0"/>
    </xf>
    <xf numFmtId="2" fontId="15" fillId="4" borderId="5" xfId="2" applyNumberFormat="1" applyFont="1" applyFill="1" applyBorder="1" applyAlignment="1" applyProtection="1">
      <alignment horizontal="center" vertical="center"/>
      <protection locked="0"/>
    </xf>
    <xf numFmtId="0" fontId="15" fillId="4" borderId="1" xfId="2" applyFont="1" applyFill="1" applyBorder="1" applyAlignment="1" applyProtection="1">
      <alignment horizontal="center" wrapText="1"/>
      <protection locked="0"/>
    </xf>
    <xf numFmtId="2" fontId="15" fillId="4" borderId="23" xfId="2" applyNumberFormat="1" applyFont="1" applyFill="1" applyBorder="1" applyAlignment="1" applyProtection="1">
      <alignment horizontal="center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0" fontId="15" fillId="0" borderId="4" xfId="2" applyFont="1" applyBorder="1" applyAlignment="1">
      <alignment horizontal="center" vertical="center" wrapText="1"/>
    </xf>
    <xf numFmtId="2" fontId="15" fillId="0" borderId="5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2" xfId="2" applyNumberFormat="1" applyFont="1" applyFill="1" applyBorder="1" applyAlignment="1" applyProtection="1">
      <alignment horizontal="center" vertical="center"/>
      <protection locked="0"/>
    </xf>
    <xf numFmtId="2" fontId="15" fillId="0" borderId="2" xfId="2" applyNumberFormat="1" applyFont="1" applyBorder="1" applyAlignment="1">
      <alignment horizontal="center" vertical="center" wrapText="1"/>
    </xf>
    <xf numFmtId="2" fontId="15" fillId="0" borderId="5" xfId="2" applyNumberFormat="1" applyFont="1" applyBorder="1" applyAlignment="1">
      <alignment horizontal="center" vertical="center" wrapText="1"/>
    </xf>
    <xf numFmtId="2" fontId="15" fillId="0" borderId="24" xfId="2" applyNumberFormat="1" applyFont="1" applyBorder="1" applyAlignment="1">
      <alignment horizontal="center" vertical="center" wrapText="1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5" xfId="1" applyFont="1" applyFill="1" applyBorder="1" applyAlignment="1" applyProtection="1">
      <alignment horizontal="center"/>
      <protection locked="0"/>
    </xf>
    <xf numFmtId="0" fontId="15" fillId="4" borderId="1" xfId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2" sqref="J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8" t="s">
        <v>39</v>
      </c>
      <c r="D1" s="159"/>
      <c r="E1" s="159"/>
      <c r="F1" s="12" t="s">
        <v>16</v>
      </c>
      <c r="G1" s="2" t="s">
        <v>17</v>
      </c>
      <c r="H1" s="160" t="s">
        <v>43</v>
      </c>
      <c r="I1" s="160"/>
      <c r="J1" s="160"/>
      <c r="K1" s="160"/>
    </row>
    <row r="2" spans="1:12" ht="18" x14ac:dyDescent="0.2">
      <c r="A2" s="35" t="s">
        <v>6</v>
      </c>
      <c r="C2" s="2"/>
      <c r="G2" s="2" t="s">
        <v>18</v>
      </c>
      <c r="H2" s="160" t="s">
        <v>40</v>
      </c>
      <c r="I2" s="160"/>
      <c r="J2" s="160"/>
      <c r="K2" s="1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0">
        <v>150</v>
      </c>
      <c r="G6" s="53">
        <v>10</v>
      </c>
      <c r="H6" s="52">
        <v>12</v>
      </c>
      <c r="I6" s="53">
        <v>26</v>
      </c>
      <c r="J6" s="54">
        <v>251</v>
      </c>
      <c r="K6" s="55">
        <v>204</v>
      </c>
      <c r="L6" s="56">
        <v>30.66</v>
      </c>
    </row>
    <row r="7" spans="1:12" ht="15" x14ac:dyDescent="0.25">
      <c r="A7" s="23"/>
      <c r="B7" s="15"/>
      <c r="C7" s="11"/>
      <c r="D7" s="7" t="s">
        <v>22</v>
      </c>
      <c r="E7" s="58" t="s">
        <v>42</v>
      </c>
      <c r="F7" s="57">
        <v>222</v>
      </c>
      <c r="G7" s="60">
        <v>0</v>
      </c>
      <c r="H7" s="59">
        <v>0</v>
      </c>
      <c r="I7" s="60">
        <v>15</v>
      </c>
      <c r="J7" s="61">
        <v>62</v>
      </c>
      <c r="K7" s="62">
        <v>377</v>
      </c>
      <c r="L7" s="63">
        <v>14.34</v>
      </c>
    </row>
    <row r="8" spans="1:12" ht="15" x14ac:dyDescent="0.25">
      <c r="A8" s="23"/>
      <c r="B8" s="15"/>
      <c r="C8" s="11"/>
      <c r="D8" s="7" t="s">
        <v>23</v>
      </c>
      <c r="E8" s="58" t="s">
        <v>67</v>
      </c>
      <c r="F8" s="63">
        <v>30</v>
      </c>
      <c r="G8" s="73">
        <v>3</v>
      </c>
      <c r="H8" s="63">
        <v>1</v>
      </c>
      <c r="I8" s="73">
        <v>1</v>
      </c>
      <c r="J8" s="73">
        <v>138</v>
      </c>
      <c r="K8" s="150" t="s">
        <v>55</v>
      </c>
      <c r="L8" s="63">
        <v>5</v>
      </c>
    </row>
    <row r="9" spans="1:12" ht="15.75" thickBot="1" x14ac:dyDescent="0.3">
      <c r="A9" s="23"/>
      <c r="B9" s="15"/>
      <c r="C9" s="11"/>
      <c r="D9" s="7" t="s">
        <v>23</v>
      </c>
      <c r="E9" s="64" t="s">
        <v>53</v>
      </c>
      <c r="F9" s="65">
        <v>30</v>
      </c>
      <c r="G9" s="66">
        <v>4</v>
      </c>
      <c r="H9" s="66">
        <v>8</v>
      </c>
      <c r="I9" s="66">
        <v>1</v>
      </c>
      <c r="J9" s="67">
        <v>183</v>
      </c>
      <c r="K9" s="43" t="s">
        <v>55</v>
      </c>
      <c r="L9" s="68">
        <v>13</v>
      </c>
    </row>
    <row r="10" spans="1:12" ht="15" x14ac:dyDescent="0.25">
      <c r="A10" s="23"/>
      <c r="B10" s="15"/>
      <c r="C10" s="11"/>
      <c r="D10" s="7" t="s">
        <v>24</v>
      </c>
      <c r="E10" s="151" t="s">
        <v>72</v>
      </c>
      <c r="F10" s="69">
        <v>100</v>
      </c>
      <c r="G10" s="70">
        <v>2</v>
      </c>
      <c r="H10" s="70">
        <v>0</v>
      </c>
      <c r="I10" s="71">
        <v>10</v>
      </c>
      <c r="J10" s="72">
        <v>12</v>
      </c>
      <c r="K10" s="43">
        <v>338</v>
      </c>
      <c r="L10" s="72">
        <v>22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>SUM(G6:G12)</f>
        <v>19</v>
      </c>
      <c r="H13" s="19">
        <f>SUM(H6:H12)</f>
        <v>21</v>
      </c>
      <c r="I13" s="19">
        <f>SUM(I6:I12)</f>
        <v>53</v>
      </c>
      <c r="J13" s="19">
        <f>SUM(J6:J12)</f>
        <v>646</v>
      </c>
      <c r="K13" s="25"/>
      <c r="L13" s="19">
        <f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55" t="s">
        <v>4</v>
      </c>
      <c r="D24" s="156"/>
      <c r="E24" s="31"/>
      <c r="F24" s="32">
        <f>F13+F23</f>
        <v>532</v>
      </c>
      <c r="G24" s="32">
        <f t="shared" ref="G24:J24" si="2">G13+G23</f>
        <v>19</v>
      </c>
      <c r="H24" s="32">
        <f t="shared" si="2"/>
        <v>21</v>
      </c>
      <c r="I24" s="32">
        <f t="shared" si="2"/>
        <v>53</v>
      </c>
      <c r="J24" s="32">
        <f t="shared" si="2"/>
        <v>646</v>
      </c>
      <c r="K24" s="32"/>
      <c r="L24" s="32">
        <f t="shared" ref="L24" si="3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5" t="s">
        <v>41</v>
      </c>
      <c r="F25" s="74">
        <v>150</v>
      </c>
      <c r="G25" s="84">
        <v>14</v>
      </c>
      <c r="H25" s="83">
        <v>25</v>
      </c>
      <c r="I25" s="84">
        <v>3</v>
      </c>
      <c r="J25" s="39">
        <v>290</v>
      </c>
      <c r="K25" s="40">
        <v>210</v>
      </c>
      <c r="L25" s="39">
        <v>22</v>
      </c>
    </row>
    <row r="26" spans="1:12" ht="15" x14ac:dyDescent="0.25">
      <c r="A26" s="14"/>
      <c r="B26" s="15"/>
      <c r="C26" s="11"/>
      <c r="D26" s="7" t="s">
        <v>22</v>
      </c>
      <c r="E26" s="77" t="s">
        <v>45</v>
      </c>
      <c r="F26" s="76">
        <v>200</v>
      </c>
      <c r="G26" s="86">
        <v>3</v>
      </c>
      <c r="H26" s="85">
        <v>3</v>
      </c>
      <c r="I26" s="86">
        <v>16</v>
      </c>
      <c r="J26" s="42">
        <v>100</v>
      </c>
      <c r="K26" s="43">
        <v>379</v>
      </c>
      <c r="L26" s="42">
        <v>10</v>
      </c>
    </row>
    <row r="27" spans="1:12" ht="15.75" thickBot="1" x14ac:dyDescent="0.3">
      <c r="A27" s="14"/>
      <c r="B27" s="15"/>
      <c r="C27" s="11"/>
      <c r="D27" s="7" t="s">
        <v>23</v>
      </c>
      <c r="E27" s="78" t="s">
        <v>54</v>
      </c>
      <c r="F27" s="79">
        <v>50</v>
      </c>
      <c r="G27" s="87">
        <v>9</v>
      </c>
      <c r="H27" s="87">
        <v>13</v>
      </c>
      <c r="I27" s="87">
        <v>1</v>
      </c>
      <c r="J27" s="42">
        <v>252</v>
      </c>
      <c r="K27" s="43" t="s">
        <v>55</v>
      </c>
      <c r="L27" s="42">
        <v>25</v>
      </c>
    </row>
    <row r="28" spans="1:12" ht="15" x14ac:dyDescent="0.25">
      <c r="A28" s="14"/>
      <c r="B28" s="15"/>
      <c r="C28" s="11"/>
      <c r="D28" s="7" t="s">
        <v>24</v>
      </c>
      <c r="E28" s="118" t="s">
        <v>70</v>
      </c>
      <c r="F28" s="80">
        <v>100</v>
      </c>
      <c r="G28" s="88">
        <v>0</v>
      </c>
      <c r="H28" s="88">
        <v>0</v>
      </c>
      <c r="I28" s="89">
        <v>1</v>
      </c>
      <c r="J28" s="42">
        <v>102</v>
      </c>
      <c r="K28" s="43">
        <v>338</v>
      </c>
      <c r="L28" s="42">
        <v>23</v>
      </c>
    </row>
    <row r="29" spans="1:12" ht="15" x14ac:dyDescent="0.25">
      <c r="A29" s="14"/>
      <c r="B29" s="15"/>
      <c r="C29" s="11"/>
      <c r="D29" s="152" t="s">
        <v>23</v>
      </c>
      <c r="E29" s="81" t="s">
        <v>68</v>
      </c>
      <c r="F29" s="82">
        <v>30</v>
      </c>
      <c r="G29" s="90">
        <v>0.08</v>
      </c>
      <c r="H29" s="90">
        <v>7</v>
      </c>
      <c r="I29" s="91">
        <v>0</v>
      </c>
      <c r="J29" s="42">
        <v>66</v>
      </c>
      <c r="K29" s="43" t="s">
        <v>55</v>
      </c>
      <c r="L29" s="42">
        <v>5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530</v>
      </c>
      <c r="G31" s="19">
        <f>SUM(G25:G30)</f>
        <v>26.08</v>
      </c>
      <c r="H31" s="19">
        <f>SUM(H25:H30)</f>
        <v>48</v>
      </c>
      <c r="I31" s="19">
        <f>SUM(I25:I30)</f>
        <v>21</v>
      </c>
      <c r="J31" s="19">
        <f>SUM(J25:J30)</f>
        <v>810</v>
      </c>
      <c r="K31" s="25"/>
      <c r="L31" s="19">
        <f>SUM(L25:L30)</f>
        <v>85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7" t="s">
        <v>27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28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29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30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31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32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155" t="s">
        <v>4</v>
      </c>
      <c r="D42" s="156"/>
      <c r="E42" s="31"/>
      <c r="F42" s="32">
        <f>F31+F41</f>
        <v>530</v>
      </c>
      <c r="G42" s="32">
        <f t="shared" ref="G42" si="8">G31+G41</f>
        <v>26.08</v>
      </c>
      <c r="H42" s="32">
        <f t="shared" ref="H42" si="9">H31+H41</f>
        <v>48</v>
      </c>
      <c r="I42" s="32">
        <f t="shared" ref="I42" si="10">I31+I41</f>
        <v>21</v>
      </c>
      <c r="J42" s="32">
        <f t="shared" ref="J42:L42" si="11">J31+J41</f>
        <v>810</v>
      </c>
      <c r="K42" s="32"/>
      <c r="L42" s="32">
        <f t="shared" si="11"/>
        <v>85</v>
      </c>
    </row>
    <row r="43" spans="1:12" ht="26.25" x14ac:dyDescent="0.25">
      <c r="A43" s="20">
        <v>1</v>
      </c>
      <c r="B43" s="21">
        <v>3</v>
      </c>
      <c r="C43" s="22" t="s">
        <v>20</v>
      </c>
      <c r="D43" s="5" t="s">
        <v>21</v>
      </c>
      <c r="E43" s="93" t="s">
        <v>46</v>
      </c>
      <c r="F43" s="92">
        <v>200</v>
      </c>
      <c r="G43" s="98">
        <v>6</v>
      </c>
      <c r="H43" s="97">
        <v>10</v>
      </c>
      <c r="I43" s="98">
        <v>48</v>
      </c>
      <c r="J43" s="39">
        <v>303</v>
      </c>
      <c r="K43" s="40">
        <v>174</v>
      </c>
      <c r="L43" s="39">
        <v>22</v>
      </c>
    </row>
    <row r="44" spans="1:12" ht="15" x14ac:dyDescent="0.25">
      <c r="A44" s="23"/>
      <c r="B44" s="15"/>
      <c r="C44" s="11"/>
      <c r="D44" s="7" t="s">
        <v>22</v>
      </c>
      <c r="E44" s="95" t="s">
        <v>47</v>
      </c>
      <c r="F44" s="94">
        <v>200</v>
      </c>
      <c r="G44" s="100">
        <v>0</v>
      </c>
      <c r="H44" s="99">
        <v>0</v>
      </c>
      <c r="I44" s="100">
        <v>0</v>
      </c>
      <c r="J44" s="42">
        <v>3</v>
      </c>
      <c r="K44" s="43">
        <v>375</v>
      </c>
      <c r="L44" s="42">
        <v>9</v>
      </c>
    </row>
    <row r="45" spans="1:12" ht="15.75" thickBot="1" x14ac:dyDescent="0.3">
      <c r="A45" s="23"/>
      <c r="B45" s="15"/>
      <c r="C45" s="11"/>
      <c r="D45" s="7" t="s">
        <v>23</v>
      </c>
      <c r="E45" s="140" t="s">
        <v>56</v>
      </c>
      <c r="F45" s="145">
        <v>50</v>
      </c>
      <c r="G45" s="145">
        <v>9</v>
      </c>
      <c r="H45" s="145">
        <v>13</v>
      </c>
      <c r="I45" s="145">
        <v>1</v>
      </c>
      <c r="J45" s="42">
        <v>252</v>
      </c>
      <c r="K45" s="43" t="s">
        <v>55</v>
      </c>
      <c r="L45" s="42">
        <v>25</v>
      </c>
    </row>
    <row r="46" spans="1:12" ht="15" x14ac:dyDescent="0.25">
      <c r="A46" s="23"/>
      <c r="B46" s="15"/>
      <c r="C46" s="11"/>
      <c r="D46" s="7" t="s">
        <v>24</v>
      </c>
      <c r="E46" s="118" t="s">
        <v>71</v>
      </c>
      <c r="F46" s="96">
        <v>100</v>
      </c>
      <c r="G46" s="101">
        <v>0</v>
      </c>
      <c r="H46" s="101">
        <v>0</v>
      </c>
      <c r="I46" s="102">
        <v>1</v>
      </c>
      <c r="J46" s="42">
        <v>20</v>
      </c>
      <c r="K46" s="43">
        <v>338</v>
      </c>
      <c r="L46" s="42">
        <v>24</v>
      </c>
    </row>
    <row r="47" spans="1:12" ht="15" x14ac:dyDescent="0.25">
      <c r="A47" s="23"/>
      <c r="B47" s="15"/>
      <c r="C47" s="11"/>
      <c r="D47" s="6" t="s">
        <v>57</v>
      </c>
      <c r="E47" s="42" t="s">
        <v>68</v>
      </c>
      <c r="F47" s="146">
        <v>30</v>
      </c>
      <c r="G47" s="146">
        <v>0</v>
      </c>
      <c r="H47" s="146">
        <v>7</v>
      </c>
      <c r="I47" s="147">
        <v>0</v>
      </c>
      <c r="J47" s="42">
        <v>66</v>
      </c>
      <c r="K47" s="43" t="s">
        <v>55</v>
      </c>
      <c r="L47" s="42">
        <v>5</v>
      </c>
    </row>
    <row r="48" spans="1:12" ht="15" x14ac:dyDescent="0.25">
      <c r="A48" s="24"/>
      <c r="B48" s="17"/>
      <c r="C48" s="8"/>
      <c r="D48" s="18" t="s">
        <v>33</v>
      </c>
      <c r="E48" s="9"/>
      <c r="F48" s="19">
        <f>SUM(F43:F47)</f>
        <v>580</v>
      </c>
      <c r="G48" s="19">
        <f>SUM(G43:G47)</f>
        <v>15</v>
      </c>
      <c r="H48" s="19">
        <f>SUM(H43:H47)</f>
        <v>30</v>
      </c>
      <c r="I48" s="19">
        <f>SUM(I43:I47)</f>
        <v>50</v>
      </c>
      <c r="J48" s="19">
        <f>SUM(J43:J47)</f>
        <v>644</v>
      </c>
      <c r="K48" s="25"/>
      <c r="L48" s="19">
        <f>SUM(L43:L47)</f>
        <v>85</v>
      </c>
    </row>
    <row r="49" spans="1:12" ht="15" x14ac:dyDescent="0.25">
      <c r="A49" s="26">
        <f>A43</f>
        <v>1</v>
      </c>
      <c r="B49" s="13">
        <f>B43</f>
        <v>3</v>
      </c>
      <c r="C49" s="10" t="s">
        <v>25</v>
      </c>
      <c r="D49" s="7" t="s">
        <v>26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27</v>
      </c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28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3"/>
      <c r="B52" s="15"/>
      <c r="C52" s="11"/>
      <c r="D52" s="7" t="s">
        <v>29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30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31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32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thickBot="1" x14ac:dyDescent="0.25">
      <c r="A59" s="29">
        <f>A43</f>
        <v>1</v>
      </c>
      <c r="B59" s="30">
        <f>B43</f>
        <v>3</v>
      </c>
      <c r="C59" s="155" t="s">
        <v>4</v>
      </c>
      <c r="D59" s="156"/>
      <c r="E59" s="31"/>
      <c r="F59" s="32">
        <f>F48+F58</f>
        <v>580</v>
      </c>
      <c r="G59" s="32">
        <f t="shared" ref="G59" si="16">G48+G58</f>
        <v>15</v>
      </c>
      <c r="H59" s="32">
        <f t="shared" ref="H59" si="17">H48+H58</f>
        <v>30</v>
      </c>
      <c r="I59" s="32">
        <f t="shared" ref="I59" si="18">I48+I58</f>
        <v>50</v>
      </c>
      <c r="J59" s="32">
        <f t="shared" ref="J59:L59" si="19">J48+J58</f>
        <v>644</v>
      </c>
      <c r="K59" s="32"/>
      <c r="L59" s="32">
        <f t="shared" si="19"/>
        <v>85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104" t="s">
        <v>58</v>
      </c>
      <c r="F60" s="103">
        <v>150</v>
      </c>
      <c r="G60" s="106">
        <v>19</v>
      </c>
      <c r="H60" s="105">
        <v>15</v>
      </c>
      <c r="I60" s="106">
        <v>29</v>
      </c>
      <c r="J60" s="39">
        <v>331</v>
      </c>
      <c r="K60" s="40">
        <v>219</v>
      </c>
      <c r="L60" s="39">
        <v>35</v>
      </c>
    </row>
    <row r="61" spans="1:12" ht="15" x14ac:dyDescent="0.25">
      <c r="A61" s="23"/>
      <c r="B61" s="15"/>
      <c r="C61" s="11"/>
      <c r="D61" s="7" t="s">
        <v>22</v>
      </c>
      <c r="E61" s="141" t="s">
        <v>48</v>
      </c>
      <c r="F61" s="144">
        <v>200</v>
      </c>
      <c r="G61" s="145">
        <v>4</v>
      </c>
      <c r="H61" s="144">
        <v>4</v>
      </c>
      <c r="I61" s="145">
        <v>18</v>
      </c>
      <c r="J61" s="42">
        <v>118</v>
      </c>
      <c r="K61" s="43">
        <v>382</v>
      </c>
      <c r="L61" s="42">
        <v>12</v>
      </c>
    </row>
    <row r="62" spans="1:12" ht="15.75" thickBot="1" x14ac:dyDescent="0.3">
      <c r="A62" s="23"/>
      <c r="B62" s="15"/>
      <c r="C62" s="11"/>
      <c r="D62" s="7" t="s">
        <v>23</v>
      </c>
      <c r="E62" s="140" t="s">
        <v>59</v>
      </c>
      <c r="F62" s="145">
        <v>20</v>
      </c>
      <c r="G62" s="145">
        <v>4</v>
      </c>
      <c r="H62" s="145">
        <v>1</v>
      </c>
      <c r="I62" s="145">
        <v>1</v>
      </c>
      <c r="J62" s="42">
        <v>117</v>
      </c>
      <c r="K62" s="43" t="s">
        <v>55</v>
      </c>
      <c r="L62" s="42">
        <v>3</v>
      </c>
    </row>
    <row r="63" spans="1:12" ht="15" x14ac:dyDescent="0.25">
      <c r="A63" s="23"/>
      <c r="B63" s="15"/>
      <c r="C63" s="11"/>
      <c r="D63" s="7" t="s">
        <v>24</v>
      </c>
      <c r="E63" s="118" t="s">
        <v>70</v>
      </c>
      <c r="F63" s="117">
        <v>100</v>
      </c>
      <c r="G63" s="116">
        <v>0</v>
      </c>
      <c r="H63" s="116">
        <v>0</v>
      </c>
      <c r="I63" s="119">
        <v>1</v>
      </c>
      <c r="J63" s="42">
        <v>102</v>
      </c>
      <c r="K63" s="43">
        <v>338</v>
      </c>
      <c r="L63" s="42">
        <v>23</v>
      </c>
    </row>
    <row r="64" spans="1:12" ht="15" x14ac:dyDescent="0.25">
      <c r="A64" s="23"/>
      <c r="B64" s="15"/>
      <c r="C64" s="11"/>
      <c r="D64" s="6" t="s">
        <v>49</v>
      </c>
      <c r="E64" s="148" t="s">
        <v>69</v>
      </c>
      <c r="F64" s="148">
        <v>20</v>
      </c>
      <c r="G64" s="148">
        <v>0</v>
      </c>
      <c r="H64" s="148">
        <v>1</v>
      </c>
      <c r="I64" s="148">
        <v>1</v>
      </c>
      <c r="J64" s="148">
        <v>15</v>
      </c>
      <c r="K64" s="149">
        <v>330</v>
      </c>
      <c r="L64" s="148">
        <v>7</v>
      </c>
    </row>
    <row r="65" spans="1:12" ht="15" x14ac:dyDescent="0.25">
      <c r="A65" s="23"/>
      <c r="B65" s="15"/>
      <c r="C65" s="11"/>
      <c r="D65" s="6" t="s">
        <v>23</v>
      </c>
      <c r="E65" s="42" t="s">
        <v>68</v>
      </c>
      <c r="F65" s="146">
        <v>30</v>
      </c>
      <c r="G65" s="146">
        <v>0</v>
      </c>
      <c r="H65" s="146">
        <v>7</v>
      </c>
      <c r="I65" s="147">
        <v>0</v>
      </c>
      <c r="J65" s="42">
        <v>66</v>
      </c>
      <c r="K65" s="43" t="s">
        <v>55</v>
      </c>
      <c r="L65" s="42">
        <v>5</v>
      </c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520</v>
      </c>
      <c r="G67" s="19">
        <f t="shared" ref="G67" si="20">SUM(G60:G66)</f>
        <v>27</v>
      </c>
      <c r="H67" s="19">
        <f t="shared" ref="H67" si="21">SUM(H60:H66)</f>
        <v>28</v>
      </c>
      <c r="I67" s="19">
        <f t="shared" ref="I67" si="22">SUM(I60:I66)</f>
        <v>50</v>
      </c>
      <c r="J67" s="19">
        <f t="shared" ref="J67:L67" si="23">SUM(J60:J66)</f>
        <v>749</v>
      </c>
      <c r="K67" s="25"/>
      <c r="L67" s="19">
        <f t="shared" si="23"/>
        <v>85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27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28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 t="s">
        <v>29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30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31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32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thickBot="1" x14ac:dyDescent="0.25">
      <c r="A78" s="29">
        <f>A60</f>
        <v>1</v>
      </c>
      <c r="B78" s="30">
        <f>B60</f>
        <v>4</v>
      </c>
      <c r="C78" s="155" t="s">
        <v>4</v>
      </c>
      <c r="D78" s="156"/>
      <c r="E78" s="31"/>
      <c r="F78" s="32">
        <f>F67+F77</f>
        <v>520</v>
      </c>
      <c r="G78" s="32">
        <f t="shared" ref="G78" si="28">G67+G77</f>
        <v>27</v>
      </c>
      <c r="H78" s="32">
        <f t="shared" ref="H78" si="29">H67+H77</f>
        <v>28</v>
      </c>
      <c r="I78" s="32">
        <f t="shared" ref="I78" si="30">I67+I77</f>
        <v>50</v>
      </c>
      <c r="J78" s="32">
        <f t="shared" ref="J78:L78" si="31">J67+J77</f>
        <v>749</v>
      </c>
      <c r="K78" s="32"/>
      <c r="L78" s="32">
        <f t="shared" si="31"/>
        <v>85</v>
      </c>
    </row>
    <row r="79" spans="1:12" ht="26.25" x14ac:dyDescent="0.25">
      <c r="A79" s="20">
        <v>1</v>
      </c>
      <c r="B79" s="21">
        <v>5</v>
      </c>
      <c r="C79" s="22" t="s">
        <v>20</v>
      </c>
      <c r="D79" s="5" t="s">
        <v>21</v>
      </c>
      <c r="E79" s="141" t="s">
        <v>60</v>
      </c>
      <c r="F79" s="144">
        <v>200</v>
      </c>
      <c r="G79" s="145">
        <v>8</v>
      </c>
      <c r="H79" s="144">
        <v>10</v>
      </c>
      <c r="I79" s="145">
        <v>49</v>
      </c>
      <c r="J79" s="39">
        <v>320</v>
      </c>
      <c r="K79" s="40">
        <v>173</v>
      </c>
      <c r="L79" s="39">
        <v>24.26</v>
      </c>
    </row>
    <row r="80" spans="1:12" ht="15" x14ac:dyDescent="0.25">
      <c r="A80" s="23"/>
      <c r="B80" s="15"/>
      <c r="C80" s="11"/>
      <c r="D80" s="7" t="s">
        <v>22</v>
      </c>
      <c r="E80" s="141" t="s">
        <v>42</v>
      </c>
      <c r="F80" s="144">
        <v>222</v>
      </c>
      <c r="G80" s="145">
        <v>0</v>
      </c>
      <c r="H80" s="144">
        <v>0</v>
      </c>
      <c r="I80" s="145">
        <v>15</v>
      </c>
      <c r="J80" s="42">
        <v>62</v>
      </c>
      <c r="K80" s="43">
        <v>377</v>
      </c>
      <c r="L80" s="42">
        <v>14.74</v>
      </c>
    </row>
    <row r="81" spans="1:12" ht="15.75" thickBot="1" x14ac:dyDescent="0.3">
      <c r="A81" s="23"/>
      <c r="B81" s="15"/>
      <c r="C81" s="11"/>
      <c r="D81" s="7" t="s">
        <v>23</v>
      </c>
      <c r="E81" s="140" t="s">
        <v>61</v>
      </c>
      <c r="F81" s="145">
        <v>40</v>
      </c>
      <c r="G81" s="145">
        <v>9</v>
      </c>
      <c r="H81" s="145">
        <v>6</v>
      </c>
      <c r="I81" s="145">
        <v>1</v>
      </c>
      <c r="J81" s="42">
        <v>186</v>
      </c>
      <c r="K81" s="43" t="s">
        <v>55</v>
      </c>
      <c r="L81" s="42">
        <v>19</v>
      </c>
    </row>
    <row r="82" spans="1:12" ht="15" x14ac:dyDescent="0.25">
      <c r="A82" s="23"/>
      <c r="B82" s="15"/>
      <c r="C82" s="11"/>
      <c r="D82" s="7" t="s">
        <v>24</v>
      </c>
      <c r="E82" s="151" t="s">
        <v>72</v>
      </c>
      <c r="F82" s="69">
        <v>100</v>
      </c>
      <c r="G82" s="70">
        <v>2</v>
      </c>
      <c r="H82" s="70">
        <v>0</v>
      </c>
      <c r="I82" s="71">
        <v>10</v>
      </c>
      <c r="J82" s="72">
        <v>12</v>
      </c>
      <c r="K82" s="43">
        <v>338</v>
      </c>
      <c r="L82" s="72">
        <v>22</v>
      </c>
    </row>
    <row r="83" spans="1:12" ht="15" x14ac:dyDescent="0.25">
      <c r="A83" s="23"/>
      <c r="B83" s="15"/>
      <c r="C83" s="11"/>
      <c r="D83" s="6" t="s">
        <v>23</v>
      </c>
      <c r="E83" s="42" t="s">
        <v>68</v>
      </c>
      <c r="F83" s="146">
        <v>30</v>
      </c>
      <c r="G83" s="146">
        <v>3</v>
      </c>
      <c r="H83" s="146">
        <v>1</v>
      </c>
      <c r="I83" s="147">
        <v>1</v>
      </c>
      <c r="J83" s="42">
        <v>138</v>
      </c>
      <c r="K83" s="43" t="s">
        <v>55</v>
      </c>
      <c r="L83" s="42">
        <v>5</v>
      </c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592</v>
      </c>
      <c r="G86" s="19">
        <f>SUM(G79:G85)</f>
        <v>22</v>
      </c>
      <c r="H86" s="154">
        <f ca="1">SUM(H79:J86+Q9)</f>
        <v>0</v>
      </c>
      <c r="I86" s="19">
        <f>SUM(I79:I85)</f>
        <v>76</v>
      </c>
      <c r="J86" s="19">
        <f>SUM(J79:J85)</f>
        <v>718</v>
      </c>
      <c r="K86" s="25"/>
      <c r="L86" s="19">
        <f>SUM(L79:L85)</f>
        <v>85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7" t="s">
        <v>27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28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29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30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31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32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2">SUM(G87:G95)</f>
        <v>0</v>
      </c>
      <c r="H96" s="19">
        <f t="shared" ref="H96" si="33">SUM(H87:H95)</f>
        <v>0</v>
      </c>
      <c r="I96" s="19">
        <f t="shared" ref="I96" si="34">SUM(I87:I95)</f>
        <v>0</v>
      </c>
      <c r="J96" s="19">
        <f t="shared" ref="J96:L96" si="35">SUM(J87:J95)</f>
        <v>0</v>
      </c>
      <c r="K96" s="25"/>
      <c r="L96" s="19">
        <f t="shared" si="35"/>
        <v>0</v>
      </c>
    </row>
    <row r="97" spans="1:12" ht="15.75" customHeight="1" thickBot="1" x14ac:dyDescent="0.25">
      <c r="A97" s="29">
        <f>A79</f>
        <v>1</v>
      </c>
      <c r="B97" s="30">
        <f>B79</f>
        <v>5</v>
      </c>
      <c r="C97" s="155" t="s">
        <v>4</v>
      </c>
      <c r="D97" s="156"/>
      <c r="E97" s="31"/>
      <c r="F97" s="32">
        <f>F86+F96</f>
        <v>592</v>
      </c>
      <c r="G97" s="32">
        <f t="shared" ref="G97" si="36">G86+G96</f>
        <v>22</v>
      </c>
      <c r="H97" s="32">
        <f t="shared" ref="H97" ca="1" si="37">H86+H96</f>
        <v>17.419999999999998</v>
      </c>
      <c r="I97" s="32">
        <f t="shared" ref="I97" si="38">I86+I96</f>
        <v>76</v>
      </c>
      <c r="J97" s="32">
        <f t="shared" ref="J97:L97" si="39">J86+J96</f>
        <v>718</v>
      </c>
      <c r="K97" s="32"/>
      <c r="L97" s="32">
        <f t="shared" si="39"/>
        <v>85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108" t="s">
        <v>62</v>
      </c>
      <c r="F98" s="107">
        <v>170</v>
      </c>
      <c r="G98" s="113">
        <v>13</v>
      </c>
      <c r="H98" s="112">
        <v>12</v>
      </c>
      <c r="I98" s="113">
        <v>73</v>
      </c>
      <c r="J98" s="39">
        <v>454</v>
      </c>
      <c r="K98" s="40">
        <v>401</v>
      </c>
      <c r="L98" s="39">
        <v>21</v>
      </c>
    </row>
    <row r="99" spans="1:12" ht="15" x14ac:dyDescent="0.25">
      <c r="A99" s="23"/>
      <c r="B99" s="15"/>
      <c r="C99" s="11"/>
      <c r="D99" s="7" t="s">
        <v>22</v>
      </c>
      <c r="E99" s="110" t="s">
        <v>50</v>
      </c>
      <c r="F99" s="109">
        <v>200</v>
      </c>
      <c r="G99" s="115">
        <v>3</v>
      </c>
      <c r="H99" s="114">
        <v>3</v>
      </c>
      <c r="I99" s="115">
        <v>16</v>
      </c>
      <c r="J99" s="42">
        <v>100</v>
      </c>
      <c r="K99" s="43">
        <v>379</v>
      </c>
      <c r="L99" s="42">
        <v>10</v>
      </c>
    </row>
    <row r="100" spans="1:12" ht="15.75" thickBot="1" x14ac:dyDescent="0.3">
      <c r="A100" s="23"/>
      <c r="B100" s="15"/>
      <c r="C100" s="11"/>
      <c r="D100" s="7" t="s">
        <v>23</v>
      </c>
      <c r="E100" s="111" t="s">
        <v>63</v>
      </c>
      <c r="F100" s="145">
        <v>50</v>
      </c>
      <c r="G100" s="145">
        <v>9</v>
      </c>
      <c r="H100" s="145">
        <v>13</v>
      </c>
      <c r="I100" s="145">
        <v>1</v>
      </c>
      <c r="J100" s="42">
        <v>252</v>
      </c>
      <c r="K100" s="43" t="s">
        <v>55</v>
      </c>
      <c r="L100" s="42">
        <v>25</v>
      </c>
    </row>
    <row r="101" spans="1:12" ht="15" x14ac:dyDescent="0.25">
      <c r="A101" s="23"/>
      <c r="B101" s="15"/>
      <c r="C101" s="11"/>
      <c r="D101" s="7" t="s">
        <v>24</v>
      </c>
      <c r="E101" s="118" t="s">
        <v>71</v>
      </c>
      <c r="F101" s="117">
        <v>100</v>
      </c>
      <c r="G101" s="116">
        <v>0</v>
      </c>
      <c r="H101" s="116">
        <v>0</v>
      </c>
      <c r="I101" s="119">
        <v>1</v>
      </c>
      <c r="J101" s="42">
        <v>20</v>
      </c>
      <c r="K101" s="43">
        <v>338</v>
      </c>
      <c r="L101" s="42">
        <v>24</v>
      </c>
    </row>
    <row r="102" spans="1:12" ht="15" x14ac:dyDescent="0.25">
      <c r="A102" s="23"/>
      <c r="B102" s="15"/>
      <c r="C102" s="11"/>
      <c r="D102" s="6" t="s">
        <v>23</v>
      </c>
      <c r="E102" s="42" t="s">
        <v>68</v>
      </c>
      <c r="F102" s="146">
        <v>30</v>
      </c>
      <c r="G102" s="146">
        <v>3</v>
      </c>
      <c r="H102" s="146">
        <v>1</v>
      </c>
      <c r="I102" s="147">
        <v>1</v>
      </c>
      <c r="J102" s="42">
        <v>138</v>
      </c>
      <c r="K102" s="43" t="s">
        <v>55</v>
      </c>
      <c r="L102" s="42">
        <v>5</v>
      </c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SUM(F98:F103)</f>
        <v>550</v>
      </c>
      <c r="G104" s="19">
        <f>SUM(G98:G103)</f>
        <v>28</v>
      </c>
      <c r="H104" s="19">
        <f>SUM(H98:H103)</f>
        <v>29</v>
      </c>
      <c r="I104" s="19">
        <f>SUM(I98:I103)</f>
        <v>92</v>
      </c>
      <c r="J104" s="19">
        <f>SUM(J98:J103)</f>
        <v>964</v>
      </c>
      <c r="K104" s="25"/>
      <c r="L104" s="19">
        <f>SUM(L98:L103)</f>
        <v>85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27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7" t="s">
        <v>28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 t="s">
        <v>29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7" t="s">
        <v>30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31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32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40">SUM(G105:G113)</f>
        <v>0</v>
      </c>
      <c r="H114" s="19">
        <f t="shared" si="40"/>
        <v>0</v>
      </c>
      <c r="I114" s="19">
        <f t="shared" si="40"/>
        <v>0</v>
      </c>
      <c r="J114" s="19">
        <f t="shared" si="40"/>
        <v>0</v>
      </c>
      <c r="K114" s="25"/>
      <c r="L114" s="19">
        <f t="shared" ref="L114" si="41"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155" t="s">
        <v>4</v>
      </c>
      <c r="D115" s="156"/>
      <c r="E115" s="31"/>
      <c r="F115" s="32">
        <f>F104+F114</f>
        <v>550</v>
      </c>
      <c r="G115" s="32">
        <f t="shared" ref="G115" si="42">G104+G114</f>
        <v>28</v>
      </c>
      <c r="H115" s="32">
        <f t="shared" ref="H115" si="43">H104+H114</f>
        <v>29</v>
      </c>
      <c r="I115" s="32">
        <f t="shared" ref="I115" si="44">I104+I114</f>
        <v>92</v>
      </c>
      <c r="J115" s="32">
        <f t="shared" ref="J115:L115" si="45">J104+J114</f>
        <v>964</v>
      </c>
      <c r="K115" s="32"/>
      <c r="L115" s="32">
        <f t="shared" si="45"/>
        <v>85</v>
      </c>
    </row>
    <row r="116" spans="1:12" ht="15" x14ac:dyDescent="0.25">
      <c r="A116" s="14">
        <v>2</v>
      </c>
      <c r="B116" s="15">
        <v>2</v>
      </c>
      <c r="C116" s="22" t="s">
        <v>20</v>
      </c>
      <c r="D116" s="5" t="s">
        <v>21</v>
      </c>
      <c r="E116" s="58" t="s">
        <v>65</v>
      </c>
      <c r="F116" s="63">
        <v>210</v>
      </c>
      <c r="G116" s="73">
        <v>6</v>
      </c>
      <c r="H116" s="63">
        <v>11</v>
      </c>
      <c r="I116" s="73">
        <v>33</v>
      </c>
      <c r="J116" s="73">
        <v>260</v>
      </c>
      <c r="K116" s="55">
        <v>175</v>
      </c>
      <c r="L116" s="63">
        <v>22</v>
      </c>
    </row>
    <row r="117" spans="1:12" ht="15" x14ac:dyDescent="0.25">
      <c r="A117" s="14"/>
      <c r="B117" s="15"/>
      <c r="C117" s="11"/>
      <c r="D117" s="7" t="s">
        <v>22</v>
      </c>
      <c r="E117" s="141" t="s">
        <v>48</v>
      </c>
      <c r="F117" s="144">
        <v>200</v>
      </c>
      <c r="G117" s="145">
        <v>4</v>
      </c>
      <c r="H117" s="144">
        <v>4</v>
      </c>
      <c r="I117" s="145">
        <v>16</v>
      </c>
      <c r="J117" s="42">
        <v>118</v>
      </c>
      <c r="K117" s="43">
        <v>382</v>
      </c>
      <c r="L117" s="42">
        <v>10</v>
      </c>
    </row>
    <row r="118" spans="1:12" ht="15.75" thickBot="1" x14ac:dyDescent="0.3">
      <c r="A118" s="14"/>
      <c r="B118" s="15"/>
      <c r="C118" s="11"/>
      <c r="D118" s="7" t="s">
        <v>23</v>
      </c>
      <c r="E118" s="140" t="s">
        <v>63</v>
      </c>
      <c r="F118" s="145">
        <v>50</v>
      </c>
      <c r="G118" s="145">
        <v>9</v>
      </c>
      <c r="H118" s="145">
        <v>13</v>
      </c>
      <c r="I118" s="145">
        <v>1</v>
      </c>
      <c r="J118" s="42">
        <v>252</v>
      </c>
      <c r="K118" s="43" t="s">
        <v>55</v>
      </c>
      <c r="L118" s="42">
        <v>25</v>
      </c>
    </row>
    <row r="119" spans="1:12" ht="15" x14ac:dyDescent="0.25">
      <c r="A119" s="14"/>
      <c r="B119" s="15"/>
      <c r="C119" s="11"/>
      <c r="D119" s="7" t="s">
        <v>24</v>
      </c>
      <c r="E119" s="118" t="s">
        <v>70</v>
      </c>
      <c r="F119" s="117">
        <v>100</v>
      </c>
      <c r="G119" s="116">
        <v>0</v>
      </c>
      <c r="H119" s="116">
        <v>0</v>
      </c>
      <c r="I119" s="119">
        <v>1</v>
      </c>
      <c r="J119" s="42">
        <v>102</v>
      </c>
      <c r="K119" s="43">
        <v>338</v>
      </c>
      <c r="L119" s="42">
        <v>23</v>
      </c>
    </row>
    <row r="120" spans="1:12" ht="15" x14ac:dyDescent="0.25">
      <c r="A120" s="14"/>
      <c r="B120" s="15"/>
      <c r="C120" s="11"/>
      <c r="D120" s="6" t="s">
        <v>64</v>
      </c>
      <c r="E120" s="42" t="s">
        <v>68</v>
      </c>
      <c r="F120" s="146">
        <v>30</v>
      </c>
      <c r="G120" s="146">
        <v>3</v>
      </c>
      <c r="H120" s="146">
        <v>1</v>
      </c>
      <c r="I120" s="147">
        <v>1</v>
      </c>
      <c r="J120" s="42">
        <v>138</v>
      </c>
      <c r="K120" s="43" t="s">
        <v>55</v>
      </c>
      <c r="L120" s="42">
        <v>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6"/>
      <c r="B122" s="17"/>
      <c r="C122" s="8"/>
      <c r="D122" s="18" t="s">
        <v>33</v>
      </c>
      <c r="E122" s="9"/>
      <c r="F122" s="19">
        <f>SUM(F116:F121)</f>
        <v>590</v>
      </c>
      <c r="G122" s="19">
        <f>SUM(G116:G121)</f>
        <v>22</v>
      </c>
      <c r="H122" s="19">
        <f>SUM(H116:H121)</f>
        <v>29</v>
      </c>
      <c r="I122" s="19">
        <f>SUM(I116:I121)</f>
        <v>52</v>
      </c>
      <c r="J122" s="19">
        <f>SUM(J116:J121)</f>
        <v>870</v>
      </c>
      <c r="K122" s="25"/>
      <c r="L122" s="19">
        <f>SUM(L116:L121)</f>
        <v>85</v>
      </c>
    </row>
    <row r="123" spans="1:12" ht="15" x14ac:dyDescent="0.25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27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28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7" t="s">
        <v>29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7" t="s">
        <v>30</v>
      </c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7" t="s">
        <v>31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32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46">SUM(G123:G131)</f>
        <v>0</v>
      </c>
      <c r="H132" s="19">
        <f t="shared" si="46"/>
        <v>0</v>
      </c>
      <c r="I132" s="19">
        <f t="shared" si="46"/>
        <v>0</v>
      </c>
      <c r="J132" s="19">
        <f t="shared" si="46"/>
        <v>0</v>
      </c>
      <c r="K132" s="25"/>
      <c r="L132" s="19">
        <f t="shared" ref="L132" si="47">SUM(L123:L131)</f>
        <v>0</v>
      </c>
    </row>
    <row r="133" spans="1:12" ht="15.75" thickBot="1" x14ac:dyDescent="0.25">
      <c r="A133" s="33">
        <f>A116</f>
        <v>2</v>
      </c>
      <c r="B133" s="33">
        <f>B116</f>
        <v>2</v>
      </c>
      <c r="C133" s="155" t="s">
        <v>4</v>
      </c>
      <c r="D133" s="156"/>
      <c r="E133" s="31"/>
      <c r="F133" s="32">
        <f>F122+F132</f>
        <v>590</v>
      </c>
      <c r="G133" s="32">
        <f t="shared" ref="G133" si="48">G122+G132</f>
        <v>22</v>
      </c>
      <c r="H133" s="32">
        <f t="shared" ref="H133" si="49">H122+H132</f>
        <v>29</v>
      </c>
      <c r="I133" s="32">
        <f t="shared" ref="I133" si="50">I122+I132</f>
        <v>52</v>
      </c>
      <c r="J133" s="32">
        <f t="shared" ref="J133:L133" si="51">J122+J132</f>
        <v>870</v>
      </c>
      <c r="K133" s="32"/>
      <c r="L133" s="32">
        <f t="shared" si="51"/>
        <v>85</v>
      </c>
    </row>
    <row r="134" spans="1:12" ht="15" x14ac:dyDescent="0.25">
      <c r="A134" s="20">
        <v>2</v>
      </c>
      <c r="B134" s="21">
        <v>3</v>
      </c>
      <c r="C134" s="22" t="s">
        <v>20</v>
      </c>
      <c r="D134" s="5" t="s">
        <v>21</v>
      </c>
      <c r="E134" s="121" t="s">
        <v>51</v>
      </c>
      <c r="F134" s="120">
        <v>150</v>
      </c>
      <c r="G134" s="125">
        <v>18</v>
      </c>
      <c r="H134" s="124">
        <v>30</v>
      </c>
      <c r="I134" s="125">
        <v>3</v>
      </c>
      <c r="J134" s="39">
        <v>347.5</v>
      </c>
      <c r="K134" s="40">
        <v>211</v>
      </c>
      <c r="L134" s="39">
        <v>24</v>
      </c>
    </row>
    <row r="135" spans="1:12" ht="15" x14ac:dyDescent="0.25">
      <c r="A135" s="23"/>
      <c r="B135" s="15"/>
      <c r="C135" s="11"/>
      <c r="D135" s="7" t="s">
        <v>22</v>
      </c>
      <c r="E135" s="123" t="s">
        <v>52</v>
      </c>
      <c r="F135" s="122">
        <v>200</v>
      </c>
      <c r="G135" s="127">
        <v>0.4</v>
      </c>
      <c r="H135" s="126">
        <v>0.1</v>
      </c>
      <c r="I135" s="127">
        <v>0.08</v>
      </c>
      <c r="J135" s="42">
        <v>2.8</v>
      </c>
      <c r="K135" s="43">
        <v>375</v>
      </c>
      <c r="L135" s="42">
        <v>9</v>
      </c>
    </row>
    <row r="136" spans="1:12" ht="15.75" customHeight="1" thickBot="1" x14ac:dyDescent="0.3">
      <c r="A136" s="23"/>
      <c r="B136" s="15"/>
      <c r="C136" s="11"/>
      <c r="D136" s="7" t="s">
        <v>23</v>
      </c>
      <c r="E136" s="140" t="s">
        <v>63</v>
      </c>
      <c r="F136" s="145">
        <v>50</v>
      </c>
      <c r="G136" s="145">
        <v>9</v>
      </c>
      <c r="H136" s="145">
        <v>13</v>
      </c>
      <c r="I136" s="145">
        <v>1</v>
      </c>
      <c r="J136" s="42">
        <v>252</v>
      </c>
      <c r="K136" s="43" t="s">
        <v>55</v>
      </c>
      <c r="L136" s="42">
        <v>25</v>
      </c>
    </row>
    <row r="137" spans="1:12" ht="15" x14ac:dyDescent="0.25">
      <c r="A137" s="23"/>
      <c r="B137" s="15"/>
      <c r="C137" s="11"/>
      <c r="D137" s="7" t="s">
        <v>24</v>
      </c>
      <c r="E137" s="151" t="s">
        <v>72</v>
      </c>
      <c r="F137" s="69">
        <v>100</v>
      </c>
      <c r="G137" s="70">
        <v>2</v>
      </c>
      <c r="H137" s="70">
        <v>0</v>
      </c>
      <c r="I137" s="71">
        <v>10</v>
      </c>
      <c r="J137" s="72">
        <v>12</v>
      </c>
      <c r="K137" s="43">
        <v>338</v>
      </c>
      <c r="L137" s="72">
        <v>22</v>
      </c>
    </row>
    <row r="138" spans="1:12" ht="15" x14ac:dyDescent="0.25">
      <c r="A138" s="23"/>
      <c r="B138" s="15"/>
      <c r="C138" s="11"/>
      <c r="D138" s="6" t="s">
        <v>23</v>
      </c>
      <c r="E138" s="42" t="s">
        <v>68</v>
      </c>
      <c r="F138" s="146">
        <v>30</v>
      </c>
      <c r="G138" s="146">
        <v>3</v>
      </c>
      <c r="H138" s="146">
        <v>1</v>
      </c>
      <c r="I138" s="147">
        <v>1</v>
      </c>
      <c r="J138" s="42">
        <v>138</v>
      </c>
      <c r="K138" s="43" t="s">
        <v>55</v>
      </c>
      <c r="L138" s="42">
        <v>5</v>
      </c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SUM(F134:F139)</f>
        <v>530</v>
      </c>
      <c r="G140" s="19">
        <f>SUM(G134:G139)</f>
        <v>32.4</v>
      </c>
      <c r="H140" s="19">
        <f>SUM(H134:H139)</f>
        <v>44.1</v>
      </c>
      <c r="I140" s="19">
        <f>SUM(I134:I139)</f>
        <v>15.08</v>
      </c>
      <c r="J140" s="19">
        <f>SUM(J134:J139)</f>
        <v>752.3</v>
      </c>
      <c r="K140" s="25"/>
      <c r="L140" s="19">
        <f>SUM(L134:L139)</f>
        <v>85</v>
      </c>
    </row>
    <row r="141" spans="1:12" ht="15" x14ac:dyDescent="0.25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27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28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29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 t="s">
        <v>30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7" t="s">
        <v>31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7" t="s">
        <v>32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52">SUM(G141:G149)</f>
        <v>0</v>
      </c>
      <c r="H150" s="19">
        <f t="shared" si="52"/>
        <v>0</v>
      </c>
      <c r="I150" s="19">
        <f t="shared" si="52"/>
        <v>0</v>
      </c>
      <c r="J150" s="19">
        <f t="shared" si="52"/>
        <v>0</v>
      </c>
      <c r="K150" s="25"/>
      <c r="L150" s="19">
        <f t="shared" ref="L150" si="53">SUM(L141:L149)</f>
        <v>0</v>
      </c>
    </row>
    <row r="151" spans="1:12" ht="15.75" thickBot="1" x14ac:dyDescent="0.25">
      <c r="A151" s="29">
        <f>A134</f>
        <v>2</v>
      </c>
      <c r="B151" s="30">
        <f>B134</f>
        <v>3</v>
      </c>
      <c r="C151" s="155" t="s">
        <v>4</v>
      </c>
      <c r="D151" s="156"/>
      <c r="E151" s="31"/>
      <c r="F151" s="32">
        <f>F140+F150</f>
        <v>530</v>
      </c>
      <c r="G151" s="32">
        <f t="shared" ref="G151" si="54">G140+G150</f>
        <v>32.4</v>
      </c>
      <c r="H151" s="32">
        <f t="shared" ref="H151" si="55">H140+H150</f>
        <v>44.1</v>
      </c>
      <c r="I151" s="32">
        <f t="shared" ref="I151" si="56">I140+I150</f>
        <v>15.08</v>
      </c>
      <c r="J151" s="32">
        <f t="shared" ref="J151:L151" si="57">J140+J150</f>
        <v>752.3</v>
      </c>
      <c r="K151" s="32"/>
      <c r="L151" s="32">
        <f t="shared" si="57"/>
        <v>85</v>
      </c>
    </row>
    <row r="152" spans="1:12" ht="15" x14ac:dyDescent="0.25">
      <c r="A152" s="20">
        <v>2</v>
      </c>
      <c r="B152" s="21">
        <v>4</v>
      </c>
      <c r="C152" s="22" t="s">
        <v>20</v>
      </c>
      <c r="D152" s="5" t="s">
        <v>21</v>
      </c>
      <c r="E152" s="129" t="s">
        <v>44</v>
      </c>
      <c r="F152" s="128">
        <v>150</v>
      </c>
      <c r="G152" s="133">
        <v>10</v>
      </c>
      <c r="H152" s="132">
        <v>12</v>
      </c>
      <c r="I152" s="133">
        <v>25</v>
      </c>
      <c r="J152" s="39">
        <v>250</v>
      </c>
      <c r="K152" s="40">
        <v>204</v>
      </c>
      <c r="L152" s="39">
        <v>34</v>
      </c>
    </row>
    <row r="153" spans="1:12" ht="15" x14ac:dyDescent="0.25">
      <c r="A153" s="23"/>
      <c r="B153" s="15"/>
      <c r="C153" s="11"/>
      <c r="D153" s="153" t="s">
        <v>64</v>
      </c>
      <c r="E153" s="64" t="s">
        <v>53</v>
      </c>
      <c r="F153" s="73">
        <v>30</v>
      </c>
      <c r="G153" s="73">
        <v>4</v>
      </c>
      <c r="H153" s="73">
        <v>8</v>
      </c>
      <c r="I153" s="73">
        <v>1</v>
      </c>
      <c r="J153" s="73">
        <v>183</v>
      </c>
      <c r="K153" s="43" t="s">
        <v>55</v>
      </c>
      <c r="L153" s="73">
        <v>13</v>
      </c>
    </row>
    <row r="154" spans="1:12" ht="15.75" thickBot="1" x14ac:dyDescent="0.3">
      <c r="A154" s="23"/>
      <c r="B154" s="15"/>
      <c r="C154" s="11"/>
      <c r="D154" s="7" t="s">
        <v>22</v>
      </c>
      <c r="E154" s="131" t="s">
        <v>45</v>
      </c>
      <c r="F154" s="130">
        <v>200</v>
      </c>
      <c r="G154" s="135">
        <v>3</v>
      </c>
      <c r="H154" s="134">
        <v>3</v>
      </c>
      <c r="I154" s="135">
        <v>16</v>
      </c>
      <c r="J154" s="42">
        <v>100</v>
      </c>
      <c r="K154" s="43">
        <v>379</v>
      </c>
      <c r="L154" s="42">
        <v>10</v>
      </c>
    </row>
    <row r="155" spans="1:12" ht="15" x14ac:dyDescent="0.25">
      <c r="A155" s="23"/>
      <c r="B155" s="15"/>
      <c r="C155" s="11"/>
      <c r="D155" s="7" t="s">
        <v>24</v>
      </c>
      <c r="E155" s="118" t="s">
        <v>70</v>
      </c>
      <c r="F155" s="117">
        <v>100</v>
      </c>
      <c r="G155" s="116">
        <v>0</v>
      </c>
      <c r="H155" s="116">
        <v>0</v>
      </c>
      <c r="I155" s="119">
        <v>1</v>
      </c>
      <c r="J155" s="42">
        <v>102</v>
      </c>
      <c r="K155" s="43">
        <v>338</v>
      </c>
      <c r="L155" s="42">
        <v>23</v>
      </c>
    </row>
    <row r="156" spans="1:12" ht="15" x14ac:dyDescent="0.25">
      <c r="A156" s="23"/>
      <c r="B156" s="15"/>
      <c r="C156" s="11"/>
      <c r="D156" s="153" t="s">
        <v>64</v>
      </c>
      <c r="E156" s="42" t="s">
        <v>68</v>
      </c>
      <c r="F156" s="146">
        <v>30</v>
      </c>
      <c r="G156" s="146">
        <v>3</v>
      </c>
      <c r="H156" s="146">
        <v>1</v>
      </c>
      <c r="I156" s="147">
        <v>1</v>
      </c>
      <c r="J156" s="42">
        <v>138</v>
      </c>
      <c r="K156" s="43" t="s">
        <v>55</v>
      </c>
      <c r="L156" s="42">
        <v>5</v>
      </c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SUM(F152:F157)</f>
        <v>510</v>
      </c>
      <c r="G158" s="19">
        <f>SUM(G152:G157)</f>
        <v>20</v>
      </c>
      <c r="H158" s="19">
        <f>SUM(H152:H157)</f>
        <v>24</v>
      </c>
      <c r="I158" s="19">
        <f>SUM(I152:I157)</f>
        <v>44</v>
      </c>
      <c r="J158" s="19">
        <f>SUM(J152:J157)</f>
        <v>773</v>
      </c>
      <c r="K158" s="25"/>
      <c r="L158" s="19">
        <f>SUM(L152:L157)</f>
        <v>85</v>
      </c>
    </row>
    <row r="159" spans="1:12" ht="15" x14ac:dyDescent="0.2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27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28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30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31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7" t="s">
        <v>32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8">SUM(G159:G167)</f>
        <v>0</v>
      </c>
      <c r="H168" s="19">
        <f t="shared" si="58"/>
        <v>0</v>
      </c>
      <c r="I168" s="19">
        <f t="shared" si="58"/>
        <v>0</v>
      </c>
      <c r="J168" s="19">
        <f t="shared" si="58"/>
        <v>0</v>
      </c>
      <c r="K168" s="25"/>
      <c r="L168" s="19">
        <f t="shared" ref="L168" si="59">SUM(L159:L167)</f>
        <v>0</v>
      </c>
    </row>
    <row r="169" spans="1:12" ht="15.75" thickBot="1" x14ac:dyDescent="0.25">
      <c r="A169" s="29">
        <f>A152</f>
        <v>2</v>
      </c>
      <c r="B169" s="30">
        <f>B152</f>
        <v>4</v>
      </c>
      <c r="C169" s="155" t="s">
        <v>4</v>
      </c>
      <c r="D169" s="156"/>
      <c r="E169" s="31"/>
      <c r="F169" s="32">
        <f>F158+F168</f>
        <v>510</v>
      </c>
      <c r="G169" s="32">
        <f t="shared" ref="G169" si="60">G158+G168</f>
        <v>20</v>
      </c>
      <c r="H169" s="32">
        <f t="shared" ref="H169" si="61">H158+H168</f>
        <v>24</v>
      </c>
      <c r="I169" s="32">
        <f t="shared" ref="I169" si="62">I158+I168</f>
        <v>44</v>
      </c>
      <c r="J169" s="32">
        <f t="shared" ref="J169:L169" si="63">J158+J168</f>
        <v>773</v>
      </c>
      <c r="K169" s="32"/>
      <c r="L169" s="32">
        <f t="shared" si="63"/>
        <v>85</v>
      </c>
    </row>
    <row r="170" spans="1:12" ht="15" x14ac:dyDescent="0.25">
      <c r="A170" s="20">
        <v>2</v>
      </c>
      <c r="B170" s="21">
        <v>5</v>
      </c>
      <c r="C170" s="22" t="s">
        <v>20</v>
      </c>
      <c r="D170" s="5" t="s">
        <v>21</v>
      </c>
      <c r="E170" s="137" t="s">
        <v>66</v>
      </c>
      <c r="F170" s="136">
        <v>200</v>
      </c>
      <c r="G170" s="143">
        <v>8</v>
      </c>
      <c r="H170" s="142">
        <v>11</v>
      </c>
      <c r="I170" s="143">
        <v>422</v>
      </c>
      <c r="J170" s="39">
        <v>297</v>
      </c>
      <c r="K170" s="40">
        <v>173</v>
      </c>
      <c r="L170" s="39">
        <v>26.66</v>
      </c>
    </row>
    <row r="171" spans="1:12" ht="15" x14ac:dyDescent="0.25">
      <c r="A171" s="23"/>
      <c r="B171" s="15"/>
      <c r="C171" s="11"/>
      <c r="D171" s="7" t="s">
        <v>22</v>
      </c>
      <c r="E171" s="138" t="s">
        <v>42</v>
      </c>
      <c r="F171" s="139">
        <v>222</v>
      </c>
      <c r="G171" s="146">
        <v>0</v>
      </c>
      <c r="H171" s="146">
        <v>0</v>
      </c>
      <c r="I171" s="147">
        <v>15</v>
      </c>
      <c r="J171" s="42">
        <v>62</v>
      </c>
      <c r="K171" s="43">
        <v>377</v>
      </c>
      <c r="L171" s="42">
        <v>14.34</v>
      </c>
    </row>
    <row r="172" spans="1:12" ht="15.75" thickBot="1" x14ac:dyDescent="0.3">
      <c r="A172" s="23"/>
      <c r="B172" s="15"/>
      <c r="C172" s="11"/>
      <c r="D172" s="7" t="s">
        <v>23</v>
      </c>
      <c r="E172" s="64" t="s">
        <v>53</v>
      </c>
      <c r="F172" s="73">
        <v>30</v>
      </c>
      <c r="G172" s="73">
        <v>4</v>
      </c>
      <c r="H172" s="73">
        <v>8</v>
      </c>
      <c r="I172" s="73">
        <v>1</v>
      </c>
      <c r="J172" s="73">
        <v>183</v>
      </c>
      <c r="K172" s="43" t="s">
        <v>55</v>
      </c>
      <c r="L172" s="73">
        <v>15</v>
      </c>
    </row>
    <row r="173" spans="1:12" ht="15" x14ac:dyDescent="0.25">
      <c r="A173" s="23"/>
      <c r="B173" s="15"/>
      <c r="C173" s="11"/>
      <c r="D173" s="7" t="s">
        <v>24</v>
      </c>
      <c r="E173" s="118" t="s">
        <v>71</v>
      </c>
      <c r="F173" s="117">
        <v>100</v>
      </c>
      <c r="G173" s="116">
        <v>0</v>
      </c>
      <c r="H173" s="116">
        <v>0</v>
      </c>
      <c r="I173" s="119">
        <v>1</v>
      </c>
      <c r="J173" s="42">
        <v>20</v>
      </c>
      <c r="K173" s="43">
        <v>338</v>
      </c>
      <c r="L173" s="42">
        <v>24</v>
      </c>
    </row>
    <row r="174" spans="1:12" ht="15" x14ac:dyDescent="0.25">
      <c r="A174" s="23"/>
      <c r="B174" s="15"/>
      <c r="C174" s="11"/>
      <c r="D174" s="153" t="s">
        <v>23</v>
      </c>
      <c r="E174" s="42" t="s">
        <v>68</v>
      </c>
      <c r="F174" s="146">
        <v>30</v>
      </c>
      <c r="G174" s="146">
        <v>3</v>
      </c>
      <c r="H174" s="146">
        <v>1</v>
      </c>
      <c r="I174" s="147">
        <v>1</v>
      </c>
      <c r="J174" s="42">
        <v>138</v>
      </c>
      <c r="K174" s="43" t="s">
        <v>55</v>
      </c>
      <c r="L174" s="42">
        <v>5</v>
      </c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.75" customHeight="1" x14ac:dyDescent="0.25">
      <c r="A176" s="24"/>
      <c r="B176" s="17"/>
      <c r="C176" s="8"/>
      <c r="D176" s="18" t="s">
        <v>33</v>
      </c>
      <c r="E176" s="9"/>
      <c r="F176" s="19">
        <f>SUM(F170:F175)</f>
        <v>582</v>
      </c>
      <c r="G176" s="19">
        <f>SUM(G170:G175)</f>
        <v>15</v>
      </c>
      <c r="H176" s="19">
        <f>SUM(H170:H175)</f>
        <v>20</v>
      </c>
      <c r="I176" s="19">
        <f>SUM(I170:I175)</f>
        <v>440</v>
      </c>
      <c r="J176" s="19">
        <f>SUM(J170:J175)</f>
        <v>700</v>
      </c>
      <c r="K176" s="25"/>
      <c r="L176" s="19">
        <f>SUM(L170:L175)</f>
        <v>85</v>
      </c>
    </row>
    <row r="177" spans="1:12" ht="15" x14ac:dyDescent="0.25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27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28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29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30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31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7" t="s">
        <v>32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4">SUM(G177:G185)</f>
        <v>0</v>
      </c>
      <c r="H186" s="19">
        <f t="shared" si="64"/>
        <v>0</v>
      </c>
      <c r="I186" s="19">
        <f t="shared" si="64"/>
        <v>0</v>
      </c>
      <c r="J186" s="19">
        <f t="shared" si="64"/>
        <v>0</v>
      </c>
      <c r="K186" s="25"/>
      <c r="L186" s="19">
        <f t="shared" ref="L186" si="65">SUM(L177:L185)</f>
        <v>0</v>
      </c>
    </row>
    <row r="187" spans="1:12" ht="15" x14ac:dyDescent="0.2">
      <c r="A187" s="29">
        <f>A170</f>
        <v>2</v>
      </c>
      <c r="B187" s="30">
        <f>B170</f>
        <v>5</v>
      </c>
      <c r="C187" s="155" t="s">
        <v>4</v>
      </c>
      <c r="D187" s="156"/>
      <c r="E187" s="31"/>
      <c r="F187" s="32">
        <f>F176+F186</f>
        <v>582</v>
      </c>
      <c r="G187" s="32">
        <f t="shared" ref="G187" si="66">G176+G186</f>
        <v>15</v>
      </c>
      <c r="H187" s="32">
        <f t="shared" ref="H187" si="67">H176+H186</f>
        <v>20</v>
      </c>
      <c r="I187" s="32">
        <f t="shared" ref="I187" si="68">I176+I186</f>
        <v>440</v>
      </c>
      <c r="J187" s="32">
        <f t="shared" ref="J187:L187" si="69">J176+J186</f>
        <v>700</v>
      </c>
      <c r="K187" s="32"/>
      <c r="L187" s="32">
        <f t="shared" si="69"/>
        <v>85</v>
      </c>
    </row>
    <row r="188" spans="1:12" x14ac:dyDescent="0.2">
      <c r="A188" s="27"/>
      <c r="B188" s="28"/>
      <c r="C188" s="157" t="s">
        <v>5</v>
      </c>
      <c r="D188" s="157"/>
      <c r="E188" s="157"/>
      <c r="F188" s="34">
        <f>(F24+F42+F59+F78+F97+F115+F133+F151+F169+F187)/(IF(F24=0,0,1)+IF(F42=0,0,1)+IF(F59=0,0,1)+IF(F78=0,0,1)+IF(F97=0,0,1)+IF(F115=0,0,1)+IF(F133=0,0,1)+IF(F151=0,0,1)+IF(F169=0,0,1)+IF(F187=0,0,1))</f>
        <v>551.6</v>
      </c>
      <c r="G188" s="34">
        <f>(G24+G42+G59+G78+G97+G115+G133+G151+G169+G187)/(IF(G24=0,0,1)+IF(G42=0,0,1)+IF(G59=0,0,1)+IF(G78=0,0,1)+IF(G97=0,0,1)+IF(G115=0,0,1)+IF(G133=0,0,1)+IF(G151=0,0,1)+IF(G169=0,0,1)+IF(G187=0,0,1))</f>
        <v>22.648</v>
      </c>
      <c r="H188" s="34">
        <f ca="1">(H24+H42+H59+H78+H97+H115+H133+H151+H169+H187)/(IF(H24=0,0,1)+IF(H42=0,0,1)+IF(H59=0,0,1)+IF(H78=0,0,1)+IF(H97=0,0,1)+IF(H115=0,0,1)+IF(H133=0,0,1)+IF(H151=0,0,1)+IF(H169=0,0,1)+IF(H187=0,0,1))</f>
        <v>29.255999999999993</v>
      </c>
      <c r="I188" s="34">
        <f>(I24+I42+I59+I78+I97+I115+I133+I151+I169+I187)/(IF(I24=0,0,1)+IF(I42=0,0,1)+IF(I59=0,0,1)+IF(I78=0,0,1)+IF(I97=0,0,1)+IF(I115=0,0,1)+IF(I133=0,0,1)+IF(I151=0,0,1)+IF(I169=0,0,1)+IF(I187=0,0,1))</f>
        <v>89.307999999999993</v>
      </c>
      <c r="J188" s="34">
        <f>(J24+J42+J59+J78+J97+J115+J133+J151+J169+J187)/(IF(J24=0,0,1)+IF(J42=0,0,1)+IF(J59=0,0,1)+IF(J78=0,0,1)+IF(J97=0,0,1)+IF(J115=0,0,1)+IF(J133=0,0,1)+IF(J151=0,0,1)+IF(J169=0,0,1)+IF(J187=0,0,1))</f>
        <v>762.63</v>
      </c>
      <c r="K188" s="34"/>
      <c r="L188" s="34">
        <f>(L24+L42+L59+L78+L97+L115+L133+L151+L169+L187)/(IF(L24=0,0,1)+IF(L42=0,0,1)+IF(L59=0,0,1)+IF(L78=0,0,1)+IF(L97=0,0,1)+IF(L115=0,0,1)+IF(L133=0,0,1)+IF(L151=0,0,1)+IF(L169=0,0,1)+IF(L187=0,0,1))</f>
        <v>85</v>
      </c>
    </row>
  </sheetData>
  <mergeCells count="14">
    <mergeCell ref="C1:E1"/>
    <mergeCell ref="H1:K1"/>
    <mergeCell ref="H2:K2"/>
    <mergeCell ref="C42:D42"/>
    <mergeCell ref="C59:D59"/>
    <mergeCell ref="C78:D78"/>
    <mergeCell ref="C97:D97"/>
    <mergeCell ref="C24:D24"/>
    <mergeCell ref="C188:E188"/>
    <mergeCell ref="C187:D187"/>
    <mergeCell ref="C115:D115"/>
    <mergeCell ref="C133:D133"/>
    <mergeCell ref="C151:D151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2024-01-31T02:19:44Z</cp:lastPrinted>
  <dcterms:created xsi:type="dcterms:W3CDTF">2022-05-16T14:23:56Z</dcterms:created>
  <dcterms:modified xsi:type="dcterms:W3CDTF">2024-01-31T02:20:32Z</dcterms:modified>
</cp:coreProperties>
</file>